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ykla\Desktop\I ketv 2023\"/>
    </mc:Choice>
  </mc:AlternateContent>
  <bookViews>
    <workbookView xWindow="0" yWindow="0" windowWidth="28800" windowHeight="12210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Sheet1!$A$1:$H$124</definedName>
  </definedNames>
  <calcPr calcId="162913"/>
</workbook>
</file>

<file path=xl/calcChain.xml><?xml version="1.0" encoding="utf-8"?>
<calcChain xmlns="http://schemas.openxmlformats.org/spreadsheetml/2006/main">
  <c r="F108" i="1" l="1"/>
  <c r="E108" i="1"/>
  <c r="F104" i="1"/>
  <c r="F102" i="1" s="1"/>
  <c r="E104" i="1"/>
  <c r="E102" i="1" s="1"/>
  <c r="F93" i="1"/>
  <c r="F87" i="1" s="1"/>
  <c r="E93" i="1"/>
  <c r="E87" i="1" s="1"/>
  <c r="F83" i="1"/>
  <c r="E83" i="1"/>
  <c r="F77" i="1"/>
  <c r="E77" i="1"/>
  <c r="F67" i="1"/>
  <c r="E67" i="1"/>
  <c r="F60" i="1"/>
  <c r="F59" i="1" s="1"/>
  <c r="E60" i="1"/>
  <c r="E59" i="1" s="1"/>
  <c r="F45" i="1"/>
  <c r="E45" i="1"/>
  <c r="F39" i="1"/>
  <c r="E39" i="1"/>
  <c r="E82" i="1" l="1"/>
  <c r="F82" i="1"/>
  <c r="F112" i="1"/>
  <c r="E38" i="1"/>
  <c r="E76" i="1" s="1"/>
  <c r="E112" i="1"/>
  <c r="F38" i="1"/>
  <c r="F76" i="1" s="1"/>
</calcChain>
</file>

<file path=xl/sharedStrings.xml><?xml version="1.0" encoding="utf-8"?>
<sst xmlns="http://schemas.openxmlformats.org/spreadsheetml/2006/main" count="183" uniqueCount="146">
  <si>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</si>
  <si>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</si>
  <si>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</si>
  <si>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191416479 Geranionų g. 32, LT-17138 Dieveniškių mstl., Šalčininkų r.</t>
  </si>
  <si>
    <t>(viešojo sektoriaus subjekto, parengusio finansinės būklės ataskaitą , kodas, adresas)</t>
  </si>
  <si>
    <t>Šalčininkų r. Dieveniškių Adomo Mickevičiaus gimnazija</t>
  </si>
  <si>
    <t>(viešojo sektoriaus subjekto arba viešojo sektoriaus subjektų grupės pavadinimas)</t>
  </si>
  <si>
    <t>FINANSINĖS BŪKLĖS ATASKAITA</t>
  </si>
  <si>
    <t>PAGAL 2023 m. kovo 31 d.</t>
  </si>
  <si>
    <t>DUOMENIS</t>
  </si>
  <si>
    <t>2023-04-17</t>
  </si>
  <si>
    <t>Nr.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</si>
  <si>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</si>
  <si>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</si>
  <si>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</si>
  <si>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</si>
  <si>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</si>
  <si>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</si>
  <si>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</si>
  <si>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</si>
  <si>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</si>
  <si>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</si>
  <si>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</si>
  <si>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</si>
  <si>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</si>
  <si>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</si>
  <si>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</si>
  <si>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</si>
  <si>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</si>
  <si>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</si>
  <si>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</si>
  <si>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</si>
  <si>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</si>
  <si>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</si>
  <si>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</si>
  <si>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</si>
  <si>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</si>
  <si>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</si>
  <si>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</si>
  <si>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</si>
  <si>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</si>
  <si>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</si>
  <si>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</si>
  <si>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</si>
  <si>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</si>
  <si>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</si>
  <si>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</si>
  <si>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</si>
  <si>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</si>
  <si>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</si>
  <si>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</si>
  <si>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</si>
  <si>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</si>
  <si>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</si>
  <si>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</si>
  <si>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</si>
  <si>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</si>
  <si>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</si>
  <si>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</si>
  <si>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</si>
  <si>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</si>
  <si>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</si>
  <si>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</si>
  <si>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</si>
  <si>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</si>
  <si>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</si>
  <si>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</si>
  <si>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</si>
  <si>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</si>
  <si>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</si>
  <si>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</si>
  <si>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</si>
  <si>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</si>
  <si>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</si>
  <si>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</si>
  <si>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</si>
  <si>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</si>
  <si>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</si>
  <si>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</si>
  <si>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</si>
  <si>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</si>
  <si>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</si>
  <si>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</si>
  <si>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</si>
  <si>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</si>
  <si>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</si>
  <si>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</si>
  <si>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</si>
  <si>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</si>
  <si>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</si>
  <si>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</si>
  <si>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</si>
  <si>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</si>
  <si>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</si>
  <si>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</si>
  <si>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</si>
  <si>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</si>
  <si>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</si>
  <si>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</si>
  <si>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</si>
  <si>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</si>
  <si>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</si>
  <si>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</si>
  <si>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</si>
  <si>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</si>
  <si>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</si>
  <si>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</si>
  <si>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</si>
  <si>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</si>
  <si>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</si>
  <si>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</si>
  <si>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</si>
  <si>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</si>
  <si>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</si>
  <si>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</si>
  <si>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</si>
  <si>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</si>
  <si>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</si>
  <si>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</si>
  <si>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</si>
  <si>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</si>
  <si>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</si>
  <si>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</si>
  <si>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</si>
  <si>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</si>
  <si>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</si>
  <si>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</si>
  <si>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</si>
  <si>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</si>
  <si>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</si>
  <si>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</si>
  <si>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</si>
  <si>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</si>
  <si>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</si>
  <si>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</si>
  <si>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</si>
  <si>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</si>
  <si>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Nijolia Bilinskaja</t>
  </si>
  <si>
    <t>(viešojo sektoriaus subjekto vadovo arba jo įgalioto administracijos vadovo pareigų pavadinimas)</t>
  </si>
  <si>
    <t>(parašas)</t>
  </si>
  <si>
    <t>(vardas, pavardė)</t>
  </si>
  <si>
    <t>Buhalterė</t>
  </si>
  <si>
    <t>Teresa Januško</t>
  </si>
  <si>
    <t>(ataskaitą parengusio asmens  pareigų pavadinimas)</t>
  </si>
  <si>
    <t xml:space="preserve">   Vyr.huhalterė</t>
  </si>
  <si>
    <t xml:space="preserve">   Direktorė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</si>
</sst>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/>
    <xf numFmtId="0" fontId="15" fillId="0" borderId="0" xfId="1" applyFont="1" applyFill="1" applyBorder="1" applyAlignment="1" applyProtection="1"/>
    <xf numFmtId="0" fontId="15" fillId="0" borderId="0" xfId="1" applyFont="1" applyFill="1" applyBorder="1" applyAlignment="1" applyProtection="1">
      <alignment horizontal="left" vertical="center" indent="15"/>
    </xf>
    <xf numFmtId="0" fontId="15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vertical="center" wrapText="1"/>
    </xf>
    <xf numFmtId="0" fontId="16" fillId="2" borderId="2" xfId="1" applyFont="1" applyFill="1" applyBorder="1" applyAlignment="1" applyProtection="1">
      <alignment vertical="center"/>
    </xf>
    <xf numFmtId="0" fontId="15" fillId="2" borderId="2" xfId="1" applyFont="1" applyFill="1" applyBorder="1" applyAlignment="1" applyProtection="1">
      <alignment vertical="center" wrapText="1"/>
    </xf>
    <xf numFmtId="0" fontId="15" fillId="2" borderId="2" xfId="1" applyFont="1" applyFill="1" applyBorder="1" applyAlignment="1" applyProtection="1">
      <alignment horizontal="left" vertical="center"/>
    </xf>
    <xf numFmtId="0" fontId="15" fillId="0" borderId="2" xfId="1" applyFont="1" applyFill="1" applyBorder="1" applyAlignment="1" applyProtection="1">
      <alignment vertical="center" wrapText="1"/>
    </xf>
    <xf numFmtId="0" fontId="16" fillId="0" borderId="2" xfId="1" applyFont="1" applyFill="1" applyBorder="1" applyAlignment="1" applyProtection="1">
      <alignment vertical="center" wrapText="1"/>
    </xf>
    <xf numFmtId="0" fontId="15" fillId="0" borderId="2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5" fillId="2" borderId="3" xfId="1" applyFont="1" applyFill="1" applyBorder="1" applyAlignment="1" applyProtection="1">
      <alignment horizontal="left" vertical="center" indent="1"/>
    </xf>
    <xf numFmtId="0" fontId="15" fillId="2" borderId="4" xfId="1" applyFont="1" applyFill="1" applyBorder="1" applyAlignment="1" applyProtection="1">
      <alignment horizontal="left" vertical="center" indent="1"/>
    </xf>
    <xf numFmtId="0" fontId="14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 vertical="top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2" borderId="3" xfId="1" applyFont="1" applyFill="1" applyBorder="1" applyAlignment="1" applyProtection="1">
      <alignment vertical="center"/>
    </xf>
    <xf numFmtId="0" fontId="16" fillId="2" borderId="4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horizontal="right" vertical="center"/>
    </xf>
    <xf numFmtId="0" fontId="15" fillId="2" borderId="3" xfId="1" applyFont="1" applyFill="1" applyBorder="1" applyAlignment="1" applyProtection="1">
      <alignment vertical="center"/>
    </xf>
    <xf numFmtId="0" fontId="15" fillId="2" borderId="4" xfId="1" applyFont="1" applyFill="1" applyBorder="1" applyAlignment="1" applyProtection="1">
      <alignment vertical="center"/>
    </xf>
    <xf numFmtId="0" fontId="15" fillId="0" borderId="3" xfId="1" applyFont="1" applyFill="1" applyBorder="1" applyAlignment="1" applyProtection="1">
      <alignment horizontal="left" vertical="center" indent="1"/>
    </xf>
    <xf numFmtId="0" fontId="15" fillId="0" borderId="4" xfId="1" applyFont="1" applyFill="1" applyBorder="1" applyAlignment="1" applyProtection="1">
      <alignment horizontal="left" vertical="center" indent="1"/>
    </xf>
    <xf numFmtId="0" fontId="15" fillId="0" borderId="3" xfId="1" applyFont="1" applyFill="1" applyBorder="1" applyAlignment="1" applyProtection="1">
      <alignment horizontal="left" vertical="center" indent="3"/>
    </xf>
    <xf numFmtId="0" fontId="15" fillId="0" borderId="4" xfId="1" applyFont="1" applyFill="1" applyBorder="1" applyAlignment="1" applyProtection="1">
      <alignment horizontal="left" vertical="center" indent="3"/>
    </xf>
    <xf numFmtId="0" fontId="15" fillId="0" borderId="3" xfId="1" applyFont="1" applyFill="1" applyBorder="1" applyAlignment="1" applyProtection="1">
      <alignment vertical="center"/>
    </xf>
    <xf numFmtId="0" fontId="15" fillId="0" borderId="4" xfId="1" applyFont="1" applyFill="1" applyBorder="1" applyAlignment="1" applyProtection="1">
      <alignment vertical="center"/>
    </xf>
    <xf numFmtId="0" fontId="16" fillId="0" borderId="3" xfId="1" applyFont="1" applyFill="1" applyBorder="1" applyAlignment="1" applyProtection="1">
      <alignment vertical="center"/>
    </xf>
    <xf numFmtId="0" fontId="16" fillId="0" borderId="4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left" vertical="center"/>
    </xf>
    <xf numFmtId="0" fontId="15" fillId="2" borderId="4" xfId="1" applyFont="1" applyFill="1" applyBorder="1" applyAlignment="1" applyProtection="1">
      <alignment horizontal="left" vertical="center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4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center"/>
    </xf>
    <xf numFmtId="0" fontId="16" fillId="0" borderId="1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left" vertical="center" wrapText="1"/>
    </xf>
    <xf numFmtId="0" fontId="15" fillId="2" borderId="4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18" colorId="9" workbookViewId="0">
      <selection activeCell="B105" sqref="B105:C105"/>
    </sheetView>
  </sheetViews>
  <sheetFormatPr defaultColWidth="9.140625" defaultRowHeight="12.75" customHeight="1" x14ac:dyDescent="0.25"/>
  <cols>
    <col min="1" max="1" width="5.28515625" style="3" customWidth="1"/>
    <col min="2" max="2" width="9.140625" style="3" customWidth="1"/>
    <col min="3" max="3" width="49" style="3" customWidth="1"/>
    <col min="4" max="4" width="8.85546875" style="3" customWidth="1"/>
    <col min="5" max="5" width="28.5703125" style="3" customWidth="1"/>
    <col min="6" max="6" width="34.7109375" style="3" customWidth="1"/>
    <col min="7" max="7" width="9.140625" style="3" customWidth="1"/>
    <col min="8" max="8" width="8.7109375" style="3" hidden="1" customWidth="1"/>
    <col min="9" max="9" width="8.42578125" style="3" customWidth="1"/>
    <col min="10" max="256" width="9.140625" style="3" customWidth="1"/>
    <col min="257" max="257" width="9.140625" style="1" customWidth="1"/>
    <col min="258" max="16384" width="9.140625" style="1"/>
  </cols>
  <sheetData>
    <row r="1" spans="1:9" ht="12.75" customHeight="1" x14ac:dyDescent="0.25">
      <c r="A1" s="60" t="s">
        <v>0</v>
      </c>
      <c r="B1" s="60"/>
      <c r="C1" s="60"/>
      <c r="D1" s="60"/>
      <c r="E1" s="60"/>
      <c r="F1" s="60"/>
      <c r="G1" s="2"/>
      <c r="H1" s="2"/>
      <c r="I1" s="2"/>
    </row>
    <row r="2" spans="1:9" ht="12.75" hidden="1" customHeight="1" x14ac:dyDescent="0.25">
      <c r="A2" s="13"/>
      <c r="B2" s="13"/>
      <c r="C2" s="13"/>
      <c r="D2" s="13"/>
      <c r="E2" s="13"/>
      <c r="F2" s="13"/>
    </row>
    <row r="3" spans="1:9" ht="12.75" customHeight="1" x14ac:dyDescent="0.25">
      <c r="A3" s="14"/>
      <c r="B3" s="13"/>
      <c r="C3" s="13"/>
      <c r="D3" s="13"/>
      <c r="E3" s="13"/>
      <c r="F3" s="13" t="s">
        <v>1</v>
      </c>
    </row>
    <row r="4" spans="1:9" ht="12.75" hidden="1" customHeight="1" x14ac:dyDescent="0.25">
      <c r="A4" s="13"/>
      <c r="B4" s="13"/>
      <c r="C4" s="13"/>
      <c r="D4" s="13"/>
      <c r="E4" s="13"/>
      <c r="F4" s="13"/>
    </row>
    <row r="5" spans="1:9" ht="12.75" hidden="1" customHeight="1" x14ac:dyDescent="0.25">
      <c r="A5" s="15"/>
      <c r="B5" s="13"/>
      <c r="C5" s="13"/>
      <c r="D5" s="13"/>
      <c r="E5" s="13"/>
      <c r="F5" s="13"/>
    </row>
    <row r="6" spans="1:9" ht="12.75" hidden="1" customHeight="1" x14ac:dyDescent="0.25">
      <c r="A6" s="13"/>
      <c r="B6" s="13"/>
      <c r="C6" s="13"/>
      <c r="D6" s="13"/>
      <c r="E6" s="13"/>
      <c r="F6" s="13"/>
    </row>
    <row r="7" spans="1:9" ht="12.75" customHeight="1" x14ac:dyDescent="0.25">
      <c r="A7" s="61" t="s">
        <v>2</v>
      </c>
      <c r="B7" s="61"/>
      <c r="C7" s="61"/>
      <c r="D7" s="61"/>
      <c r="E7" s="61"/>
      <c r="F7" s="61"/>
      <c r="G7" s="5"/>
      <c r="H7" s="5"/>
      <c r="I7" s="5"/>
    </row>
    <row r="8" spans="1:9" ht="12.75" hidden="1" customHeight="1" x14ac:dyDescent="0.25">
      <c r="A8" s="13"/>
      <c r="B8" s="13"/>
      <c r="C8" s="16"/>
      <c r="D8" s="16"/>
      <c r="E8" s="16"/>
      <c r="F8" s="16"/>
      <c r="G8" s="6"/>
    </row>
    <row r="9" spans="1:9" ht="12.75" hidden="1" customHeight="1" x14ac:dyDescent="0.25">
      <c r="A9" s="17"/>
      <c r="B9" s="13"/>
      <c r="C9" s="13"/>
      <c r="D9" s="13"/>
      <c r="E9" s="13"/>
      <c r="F9" s="13"/>
    </row>
    <row r="10" spans="1:9" ht="12.75" hidden="1" customHeight="1" x14ac:dyDescent="0.25">
      <c r="A10" s="13"/>
      <c r="B10" s="13"/>
      <c r="C10" s="13"/>
      <c r="D10" s="13"/>
      <c r="E10" s="13"/>
      <c r="F10" s="13"/>
    </row>
    <row r="11" spans="1:9" ht="16.5" customHeight="1" x14ac:dyDescent="0.25">
      <c r="A11" s="62" t="s">
        <v>3</v>
      </c>
      <c r="B11" s="62"/>
      <c r="C11" s="62"/>
      <c r="D11" s="62"/>
      <c r="E11" s="62"/>
      <c r="F11" s="62"/>
      <c r="G11" s="4"/>
      <c r="H11" s="4"/>
      <c r="I11" s="4"/>
    </row>
    <row r="12" spans="1:9" ht="12.75" customHeight="1" x14ac:dyDescent="0.25">
      <c r="A12" s="55" t="s">
        <v>4</v>
      </c>
      <c r="B12" s="55"/>
      <c r="C12" s="55"/>
      <c r="D12" s="55"/>
      <c r="E12" s="55"/>
      <c r="F12" s="55"/>
      <c r="G12" s="4"/>
      <c r="H12" s="4"/>
      <c r="I12" s="4"/>
    </row>
    <row r="13" spans="1:9" ht="12.75" hidden="1" customHeight="1" x14ac:dyDescent="0.25">
      <c r="A13" s="13"/>
      <c r="B13" s="13"/>
      <c r="C13" s="13"/>
      <c r="D13" s="13"/>
      <c r="E13" s="13"/>
      <c r="F13" s="13"/>
    </row>
    <row r="14" spans="1:9" ht="12.75" hidden="1" customHeight="1" x14ac:dyDescent="0.25">
      <c r="A14" s="13"/>
      <c r="B14" s="13"/>
      <c r="C14" s="13"/>
      <c r="D14" s="13"/>
      <c r="E14" s="13"/>
      <c r="F14" s="13"/>
    </row>
    <row r="15" spans="1:9" ht="12.75" hidden="1" customHeight="1" x14ac:dyDescent="0.25">
      <c r="A15" s="15"/>
      <c r="B15" s="13"/>
      <c r="C15" s="13"/>
      <c r="D15" s="13"/>
      <c r="E15" s="13"/>
      <c r="F15" s="13"/>
    </row>
    <row r="16" spans="1:9" ht="12.75" hidden="1" customHeight="1" x14ac:dyDescent="0.25">
      <c r="A16" s="13"/>
      <c r="B16" s="13"/>
      <c r="C16" s="13"/>
      <c r="D16" s="13"/>
      <c r="E16" s="13"/>
      <c r="F16" s="13"/>
    </row>
    <row r="17" spans="1:9" ht="12.75" customHeight="1" x14ac:dyDescent="0.25">
      <c r="A17" s="63" t="s">
        <v>5</v>
      </c>
      <c r="B17" s="63"/>
      <c r="C17" s="63"/>
      <c r="D17" s="63"/>
      <c r="E17" s="63"/>
      <c r="F17" s="63"/>
      <c r="G17" s="4"/>
      <c r="H17" s="4"/>
      <c r="I17" s="4"/>
    </row>
    <row r="18" spans="1:9" ht="15.75" customHeight="1" x14ac:dyDescent="0.25">
      <c r="A18" s="55" t="s">
        <v>6</v>
      </c>
      <c r="B18" s="55"/>
      <c r="C18" s="55"/>
      <c r="D18" s="55"/>
      <c r="E18" s="55"/>
      <c r="F18" s="55"/>
    </row>
    <row r="19" spans="1:9" ht="12.75" hidden="1" customHeight="1" x14ac:dyDescent="0.25">
      <c r="A19" s="13"/>
      <c r="B19" s="13"/>
      <c r="C19" s="13"/>
      <c r="D19" s="13"/>
      <c r="E19" s="13"/>
      <c r="F19" s="13"/>
      <c r="G19" s="4"/>
      <c r="H19" s="4"/>
      <c r="I19" s="4"/>
    </row>
    <row r="20" spans="1:9" ht="12.75" hidden="1" customHeight="1" x14ac:dyDescent="0.25">
      <c r="A20" s="13"/>
      <c r="B20" s="13"/>
      <c r="C20" s="13"/>
      <c r="D20" s="13"/>
      <c r="E20" s="13"/>
      <c r="F20" s="13"/>
    </row>
    <row r="21" spans="1:9" ht="12.75" hidden="1" customHeight="1" x14ac:dyDescent="0.25">
      <c r="A21" s="15"/>
      <c r="B21" s="13"/>
      <c r="C21" s="13"/>
      <c r="D21" s="13"/>
      <c r="E21" s="13"/>
      <c r="F21" s="13"/>
    </row>
    <row r="22" spans="1:9" ht="12.75" hidden="1" customHeight="1" x14ac:dyDescent="0.25">
      <c r="A22" s="13"/>
      <c r="B22" s="13"/>
      <c r="C22" s="13"/>
      <c r="D22" s="13"/>
      <c r="E22" s="13"/>
      <c r="F22" s="13"/>
    </row>
    <row r="23" spans="1:9" ht="21.75" customHeight="1" x14ac:dyDescent="0.25">
      <c r="A23" s="13"/>
      <c r="B23" s="13"/>
      <c r="C23" s="44" t="s">
        <v>7</v>
      </c>
      <c r="D23" s="44"/>
      <c r="E23" s="18"/>
      <c r="F23" s="18"/>
      <c r="G23" s="7"/>
      <c r="H23" s="7"/>
      <c r="I23" s="7"/>
    </row>
    <row r="24" spans="1:9" ht="12.75" hidden="1" customHeight="1" x14ac:dyDescent="0.25">
      <c r="A24" s="13"/>
      <c r="B24" s="13"/>
      <c r="C24" s="13"/>
      <c r="D24" s="13"/>
      <c r="E24" s="13"/>
      <c r="F24" s="13"/>
    </row>
    <row r="25" spans="1:9" ht="12.75" customHeight="1" x14ac:dyDescent="0.25">
      <c r="A25" s="13"/>
      <c r="B25" s="18"/>
      <c r="C25" s="19" t="s">
        <v>8</v>
      </c>
      <c r="D25" s="18" t="s">
        <v>9</v>
      </c>
      <c r="E25" s="18"/>
      <c r="F25" s="18"/>
      <c r="G25" s="5"/>
      <c r="H25" s="5"/>
      <c r="I25" s="5"/>
    </row>
    <row r="26" spans="1:9" ht="12.75" customHeight="1" x14ac:dyDescent="0.25">
      <c r="A26" s="13"/>
      <c r="B26" s="13"/>
      <c r="C26" s="13"/>
      <c r="D26" s="13"/>
      <c r="E26" s="13"/>
      <c r="F26" s="13"/>
    </row>
    <row r="27" spans="1:9" ht="12.75" hidden="1" customHeight="1" x14ac:dyDescent="0.25">
      <c r="A27" s="17"/>
      <c r="B27" s="13"/>
      <c r="C27" s="13"/>
      <c r="D27" s="13"/>
      <c r="E27" s="13"/>
      <c r="F27" s="13"/>
    </row>
    <row r="28" spans="1:9" ht="12.75" hidden="1" customHeight="1" x14ac:dyDescent="0.25">
      <c r="A28" s="13"/>
      <c r="B28" s="13"/>
      <c r="C28" s="13"/>
      <c r="D28" s="13"/>
      <c r="E28" s="13"/>
      <c r="F28" s="13"/>
    </row>
    <row r="29" spans="1:9" ht="12.75" customHeight="1" x14ac:dyDescent="0.25">
      <c r="A29" s="13"/>
      <c r="B29" s="15"/>
      <c r="C29" s="20" t="s">
        <v>10</v>
      </c>
      <c r="D29" s="15" t="s">
        <v>11</v>
      </c>
      <c r="E29" s="15"/>
      <c r="F29" s="15"/>
      <c r="G29" s="4"/>
      <c r="H29" s="4"/>
      <c r="I29" s="4"/>
    </row>
    <row r="30" spans="1:9" ht="12.75" customHeight="1" x14ac:dyDescent="0.25">
      <c r="A30" s="13"/>
      <c r="B30" s="13"/>
      <c r="C30" s="21" t="s">
        <v>12</v>
      </c>
      <c r="D30" s="13"/>
      <c r="E30" s="13"/>
      <c r="F30" s="13"/>
    </row>
    <row r="31" spans="1:9" ht="12.75" hidden="1" customHeight="1" x14ac:dyDescent="0.25">
      <c r="A31" s="15"/>
      <c r="B31" s="13"/>
      <c r="C31" s="13"/>
      <c r="D31" s="13"/>
      <c r="E31" s="13"/>
      <c r="F31" s="13"/>
    </row>
    <row r="32" spans="1:9" ht="12.75" hidden="1" customHeight="1" x14ac:dyDescent="0.25">
      <c r="A32" s="13"/>
      <c r="B32" s="13"/>
      <c r="C32" s="13"/>
      <c r="D32" s="13"/>
      <c r="E32" s="13"/>
      <c r="F32" s="13"/>
    </row>
    <row r="33" spans="1:6" ht="12.75" hidden="1" customHeight="1" x14ac:dyDescent="0.25">
      <c r="A33" s="15"/>
      <c r="B33" s="13"/>
      <c r="C33" s="13"/>
      <c r="D33" s="13"/>
      <c r="E33" s="13"/>
      <c r="F33" s="13"/>
    </row>
    <row r="34" spans="1:6" ht="12.75" hidden="1" customHeight="1" x14ac:dyDescent="0.25">
      <c r="A34" s="13"/>
      <c r="B34" s="13"/>
      <c r="C34" s="13"/>
      <c r="D34" s="13"/>
      <c r="E34" s="13"/>
      <c r="F34" s="13"/>
    </row>
    <row r="35" spans="1:6" ht="12.75" customHeight="1" x14ac:dyDescent="0.25">
      <c r="A35" s="22" t="s">
        <v>13</v>
      </c>
      <c r="B35" s="22"/>
      <c r="C35" s="22"/>
      <c r="D35" s="22"/>
      <c r="E35" s="22"/>
      <c r="F35" s="23" t="s">
        <v>14</v>
      </c>
    </row>
    <row r="36" spans="1:6" ht="12.75" hidden="1" customHeight="1" x14ac:dyDescent="0.25">
      <c r="A36" s="13"/>
      <c r="B36" s="13" t="s">
        <v>14</v>
      </c>
      <c r="C36" s="13"/>
      <c r="D36" s="13"/>
      <c r="E36" s="13"/>
      <c r="F36" s="13"/>
    </row>
    <row r="37" spans="1:6" ht="63" customHeight="1" x14ac:dyDescent="0.25">
      <c r="A37" s="24" t="s">
        <v>15</v>
      </c>
      <c r="B37" s="58" t="s">
        <v>16</v>
      </c>
      <c r="C37" s="59"/>
      <c r="D37" s="25" t="s">
        <v>17</v>
      </c>
      <c r="E37" s="25" t="s">
        <v>18</v>
      </c>
      <c r="F37" s="25" t="s">
        <v>19</v>
      </c>
    </row>
    <row r="38" spans="1:6" ht="12.75" customHeight="1" x14ac:dyDescent="0.25">
      <c r="A38" s="26" t="s">
        <v>20</v>
      </c>
      <c r="B38" s="27" t="s">
        <v>21</v>
      </c>
      <c r="C38" s="26"/>
      <c r="D38" s="28"/>
      <c r="E38" s="28">
        <f>SUM(E39,E45,E55,E56,E57)</f>
        <v>676557.57</v>
      </c>
      <c r="F38" s="28">
        <f>SUM(F39,F45,F55,F56,F57)</f>
        <v>684128.71000000008</v>
      </c>
    </row>
    <row r="39" spans="1:6" ht="12.75" customHeight="1" x14ac:dyDescent="0.25">
      <c r="A39" s="28" t="s">
        <v>22</v>
      </c>
      <c r="B39" s="56" t="s">
        <v>23</v>
      </c>
      <c r="C39" s="57"/>
      <c r="D39" s="28"/>
      <c r="E39" s="28">
        <f>SUM(E40:E44)</f>
        <v>149.19999999999999</v>
      </c>
      <c r="F39" s="28">
        <f>SUM(F40:F44)</f>
        <v>195.42</v>
      </c>
    </row>
    <row r="40" spans="1:6" ht="12.75" customHeight="1" x14ac:dyDescent="0.25">
      <c r="A40" s="28" t="s">
        <v>24</v>
      </c>
      <c r="B40" s="56" t="s">
        <v>25</v>
      </c>
      <c r="C40" s="57"/>
      <c r="D40" s="28"/>
      <c r="E40" s="28"/>
      <c r="F40" s="28"/>
    </row>
    <row r="41" spans="1:6" ht="12.75" customHeight="1" x14ac:dyDescent="0.25">
      <c r="A41" s="28" t="s">
        <v>26</v>
      </c>
      <c r="B41" s="56" t="s">
        <v>27</v>
      </c>
      <c r="C41" s="57"/>
      <c r="D41" s="28"/>
      <c r="E41" s="28">
        <v>149.19999999999999</v>
      </c>
      <c r="F41" s="28">
        <v>195.42</v>
      </c>
    </row>
    <row r="42" spans="1:6" ht="12.75" customHeight="1" x14ac:dyDescent="0.25">
      <c r="A42" s="28" t="s">
        <v>28</v>
      </c>
      <c r="B42" s="56" t="s">
        <v>29</v>
      </c>
      <c r="C42" s="57"/>
      <c r="D42" s="28"/>
      <c r="E42" s="28"/>
      <c r="F42" s="28"/>
    </row>
    <row r="43" spans="1:6" ht="12.75" customHeight="1" x14ac:dyDescent="0.25">
      <c r="A43" s="28" t="s">
        <v>30</v>
      </c>
      <c r="B43" s="56" t="s">
        <v>31</v>
      </c>
      <c r="C43" s="57"/>
      <c r="D43" s="28"/>
      <c r="E43" s="28"/>
      <c r="F43" s="28"/>
    </row>
    <row r="44" spans="1:6" ht="12.75" customHeight="1" x14ac:dyDescent="0.25">
      <c r="A44" s="28" t="s">
        <v>32</v>
      </c>
      <c r="B44" s="56" t="s">
        <v>33</v>
      </c>
      <c r="C44" s="57"/>
      <c r="D44" s="28"/>
      <c r="E44" s="28"/>
      <c r="F44" s="28"/>
    </row>
    <row r="45" spans="1:6" ht="12.75" customHeight="1" x14ac:dyDescent="0.25">
      <c r="A45" s="28" t="s">
        <v>34</v>
      </c>
      <c r="B45" s="29" t="s">
        <v>35</v>
      </c>
      <c r="C45" s="28"/>
      <c r="D45" s="28"/>
      <c r="E45" s="28">
        <f>SUM(E46:E54)</f>
        <v>676408.37</v>
      </c>
      <c r="F45" s="28">
        <f>SUM(F46:F54)</f>
        <v>683933.29</v>
      </c>
    </row>
    <row r="46" spans="1:6" ht="12.75" customHeight="1" x14ac:dyDescent="0.25">
      <c r="A46" s="28" t="s">
        <v>36</v>
      </c>
      <c r="B46" s="56" t="s">
        <v>37</v>
      </c>
      <c r="C46" s="57"/>
      <c r="D46" s="28"/>
      <c r="E46" s="28"/>
      <c r="F46" s="28"/>
    </row>
    <row r="47" spans="1:6" ht="12.75" customHeight="1" x14ac:dyDescent="0.25">
      <c r="A47" s="28" t="s">
        <v>38</v>
      </c>
      <c r="B47" s="56" t="s">
        <v>39</v>
      </c>
      <c r="C47" s="57"/>
      <c r="D47" s="28"/>
      <c r="E47" s="28">
        <v>627973.34</v>
      </c>
      <c r="F47" s="28">
        <v>630950</v>
      </c>
    </row>
    <row r="48" spans="1:6" ht="12.75" customHeight="1" x14ac:dyDescent="0.25">
      <c r="A48" s="28" t="s">
        <v>40</v>
      </c>
      <c r="B48" s="56" t="s">
        <v>41</v>
      </c>
      <c r="C48" s="57"/>
      <c r="D48" s="28"/>
      <c r="E48" s="28"/>
      <c r="F48" s="28"/>
    </row>
    <row r="49" spans="1:6" ht="12.75" customHeight="1" x14ac:dyDescent="0.25">
      <c r="A49" s="28" t="s">
        <v>42</v>
      </c>
      <c r="B49" s="37" t="s">
        <v>43</v>
      </c>
      <c r="C49" s="38"/>
      <c r="D49" s="28"/>
      <c r="E49" s="28"/>
      <c r="F49" s="28"/>
    </row>
    <row r="50" spans="1:6" ht="12.75" customHeight="1" x14ac:dyDescent="0.25">
      <c r="A50" s="28" t="s">
        <v>44</v>
      </c>
      <c r="B50" s="37" t="s">
        <v>45</v>
      </c>
      <c r="C50" s="38"/>
      <c r="D50" s="28"/>
      <c r="E50" s="28">
        <v>173.45</v>
      </c>
      <c r="F50" s="28">
        <v>184.64</v>
      </c>
    </row>
    <row r="51" spans="1:6" ht="12.75" customHeight="1" x14ac:dyDescent="0.25">
      <c r="A51" s="28" t="s">
        <v>46</v>
      </c>
      <c r="B51" s="37" t="s">
        <v>47</v>
      </c>
      <c r="C51" s="38"/>
      <c r="D51" s="28"/>
      <c r="E51" s="28">
        <v>7181.56</v>
      </c>
      <c r="F51" s="28">
        <v>8448.9</v>
      </c>
    </row>
    <row r="52" spans="1:6" ht="12.75" customHeight="1" x14ac:dyDescent="0.25">
      <c r="A52" s="28" t="s">
        <v>48</v>
      </c>
      <c r="B52" s="37" t="s">
        <v>49</v>
      </c>
      <c r="C52" s="38"/>
      <c r="D52" s="28"/>
      <c r="E52" s="28">
        <v>41080.019999999997</v>
      </c>
      <c r="F52" s="28">
        <v>44349.75</v>
      </c>
    </row>
    <row r="53" spans="1:6" ht="12.75" customHeight="1" x14ac:dyDescent="0.25">
      <c r="A53" s="28" t="s">
        <v>50</v>
      </c>
      <c r="B53" s="47" t="s">
        <v>51</v>
      </c>
      <c r="C53" s="48"/>
      <c r="D53" s="28"/>
      <c r="E53" s="28"/>
      <c r="F53" s="28"/>
    </row>
    <row r="54" spans="1:6" ht="12.75" customHeight="1" x14ac:dyDescent="0.25">
      <c r="A54" s="28" t="s">
        <v>52</v>
      </c>
      <c r="B54" s="37" t="s">
        <v>53</v>
      </c>
      <c r="C54" s="38"/>
      <c r="D54" s="28"/>
      <c r="E54" s="28"/>
      <c r="F54" s="28"/>
    </row>
    <row r="55" spans="1:6" ht="12.75" customHeight="1" x14ac:dyDescent="0.25">
      <c r="A55" s="28" t="s">
        <v>54</v>
      </c>
      <c r="B55" s="45" t="s">
        <v>55</v>
      </c>
      <c r="C55" s="46"/>
      <c r="D55" s="28"/>
      <c r="E55" s="28"/>
      <c r="F55" s="28"/>
    </row>
    <row r="56" spans="1:6" ht="12.75" customHeight="1" x14ac:dyDescent="0.25">
      <c r="A56" s="30" t="s">
        <v>56</v>
      </c>
      <c r="B56" s="51" t="s">
        <v>57</v>
      </c>
      <c r="C56" s="52"/>
      <c r="D56" s="30"/>
      <c r="E56" s="30"/>
      <c r="F56" s="30"/>
    </row>
    <row r="57" spans="1:6" ht="12.75" customHeight="1" x14ac:dyDescent="0.25">
      <c r="A57" s="30" t="s">
        <v>58</v>
      </c>
      <c r="B57" s="51" t="s">
        <v>59</v>
      </c>
      <c r="C57" s="52"/>
      <c r="D57" s="30"/>
      <c r="E57" s="30"/>
      <c r="F57" s="30"/>
    </row>
    <row r="58" spans="1:6" ht="12.75" customHeight="1" x14ac:dyDescent="0.25">
      <c r="A58" s="26" t="s">
        <v>60</v>
      </c>
      <c r="B58" s="42" t="s">
        <v>61</v>
      </c>
      <c r="C58" s="43"/>
      <c r="D58" s="28"/>
      <c r="E58" s="28"/>
      <c r="F58" s="28"/>
    </row>
    <row r="59" spans="1:6" ht="12.75" customHeight="1" x14ac:dyDescent="0.25">
      <c r="A59" s="31" t="s">
        <v>62</v>
      </c>
      <c r="B59" s="53" t="s">
        <v>63</v>
      </c>
      <c r="C59" s="54"/>
      <c r="D59" s="28"/>
      <c r="E59" s="28">
        <f>SUM(E60,E66,E67,E74,E75)</f>
        <v>153746.55000000002</v>
      </c>
      <c r="F59" s="28">
        <f>SUM(F60,F66,F67,F74,F75)</f>
        <v>46270.889999999992</v>
      </c>
    </row>
    <row r="60" spans="1:6" ht="12.75" customHeight="1" x14ac:dyDescent="0.25">
      <c r="A60" s="30" t="s">
        <v>22</v>
      </c>
      <c r="B60" s="51" t="s">
        <v>64</v>
      </c>
      <c r="C60" s="52"/>
      <c r="D60" s="28"/>
      <c r="E60" s="28">
        <f>SUM(E61:E65)</f>
        <v>329.09</v>
      </c>
      <c r="F60" s="28">
        <f>SUM(F61:F65)</f>
        <v>333.81</v>
      </c>
    </row>
    <row r="61" spans="1:6" ht="12.75" customHeight="1" x14ac:dyDescent="0.25">
      <c r="A61" s="30" t="s">
        <v>24</v>
      </c>
      <c r="B61" s="47" t="s">
        <v>65</v>
      </c>
      <c r="C61" s="48"/>
      <c r="D61" s="28"/>
      <c r="E61" s="28"/>
      <c r="F61" s="28"/>
    </row>
    <row r="62" spans="1:6" ht="12.75" customHeight="1" x14ac:dyDescent="0.25">
      <c r="A62" s="30" t="s">
        <v>26</v>
      </c>
      <c r="B62" s="47" t="s">
        <v>66</v>
      </c>
      <c r="C62" s="48"/>
      <c r="D62" s="28"/>
      <c r="E62" s="28">
        <v>329.09</v>
      </c>
      <c r="F62" s="28">
        <v>333.81</v>
      </c>
    </row>
    <row r="63" spans="1:6" ht="12.75" customHeight="1" x14ac:dyDescent="0.25">
      <c r="A63" s="30" t="s">
        <v>28</v>
      </c>
      <c r="B63" s="47" t="s">
        <v>67</v>
      </c>
      <c r="C63" s="48"/>
      <c r="D63" s="28"/>
      <c r="E63" s="28"/>
      <c r="F63" s="28"/>
    </row>
    <row r="64" spans="1:6" ht="12.75" customHeight="1" x14ac:dyDescent="0.25">
      <c r="A64" s="30" t="s">
        <v>30</v>
      </c>
      <c r="B64" s="47" t="s">
        <v>68</v>
      </c>
      <c r="C64" s="48"/>
      <c r="D64" s="28"/>
      <c r="E64" s="28"/>
      <c r="F64" s="28"/>
    </row>
    <row r="65" spans="1:6" ht="12.75" customHeight="1" x14ac:dyDescent="0.25">
      <c r="A65" s="30" t="s">
        <v>32</v>
      </c>
      <c r="B65" s="47" t="s">
        <v>69</v>
      </c>
      <c r="C65" s="48"/>
      <c r="D65" s="28"/>
      <c r="E65" s="28"/>
      <c r="F65" s="28"/>
    </row>
    <row r="66" spans="1:6" ht="12.75" customHeight="1" x14ac:dyDescent="0.25">
      <c r="A66" s="30" t="s">
        <v>34</v>
      </c>
      <c r="B66" s="51" t="s">
        <v>70</v>
      </c>
      <c r="C66" s="52"/>
      <c r="D66" s="28"/>
      <c r="E66" s="28"/>
      <c r="F66" s="28"/>
    </row>
    <row r="67" spans="1:6" ht="12.75" customHeight="1" x14ac:dyDescent="0.25">
      <c r="A67" s="30" t="s">
        <v>54</v>
      </c>
      <c r="B67" s="51" t="s">
        <v>71</v>
      </c>
      <c r="C67" s="52"/>
      <c r="D67" s="28"/>
      <c r="E67" s="28">
        <f>SUM(E68:E73)</f>
        <v>148657.92000000001</v>
      </c>
      <c r="F67" s="28">
        <f>SUM(F68:F73)</f>
        <v>43207.77</v>
      </c>
    </row>
    <row r="68" spans="1:6" ht="12.75" customHeight="1" x14ac:dyDescent="0.25">
      <c r="A68" s="30" t="s">
        <v>72</v>
      </c>
      <c r="B68" s="47" t="s">
        <v>73</v>
      </c>
      <c r="C68" s="48"/>
      <c r="D68" s="28"/>
      <c r="E68" s="28"/>
      <c r="F68" s="28"/>
    </row>
    <row r="69" spans="1:6" ht="12.75" customHeight="1" x14ac:dyDescent="0.25">
      <c r="A69" s="32" t="s">
        <v>74</v>
      </c>
      <c r="B69" s="47" t="s">
        <v>75</v>
      </c>
      <c r="C69" s="48"/>
      <c r="D69" s="32"/>
      <c r="E69" s="32"/>
      <c r="F69" s="32"/>
    </row>
    <row r="70" spans="1:6" ht="12.75" customHeight="1" x14ac:dyDescent="0.25">
      <c r="A70" s="30" t="s">
        <v>76</v>
      </c>
      <c r="B70" s="47" t="s">
        <v>77</v>
      </c>
      <c r="C70" s="48"/>
      <c r="D70" s="28"/>
      <c r="E70" s="28"/>
      <c r="F70" s="28"/>
    </row>
    <row r="71" spans="1:6" ht="12.75" customHeight="1" x14ac:dyDescent="0.25">
      <c r="A71" s="30" t="s">
        <v>78</v>
      </c>
      <c r="B71" s="47" t="s">
        <v>79</v>
      </c>
      <c r="C71" s="48"/>
      <c r="D71" s="28"/>
      <c r="E71" s="28">
        <v>1662.16</v>
      </c>
      <c r="F71" s="28">
        <v>183.1</v>
      </c>
    </row>
    <row r="72" spans="1:6" ht="12.75" customHeight="1" x14ac:dyDescent="0.25">
      <c r="A72" s="30" t="s">
        <v>80</v>
      </c>
      <c r="B72" s="47" t="s">
        <v>81</v>
      </c>
      <c r="C72" s="48"/>
      <c r="D72" s="28"/>
      <c r="E72" s="28">
        <v>146995.76</v>
      </c>
      <c r="F72" s="28">
        <v>43024.67</v>
      </c>
    </row>
    <row r="73" spans="1:6" ht="12.75" customHeight="1" x14ac:dyDescent="0.25">
      <c r="A73" s="30" t="s">
        <v>82</v>
      </c>
      <c r="B73" s="47" t="s">
        <v>83</v>
      </c>
      <c r="C73" s="48"/>
      <c r="D73" s="28"/>
      <c r="E73" s="28"/>
      <c r="F73" s="28"/>
    </row>
    <row r="74" spans="1:6" ht="12.75" customHeight="1" x14ac:dyDescent="0.25">
      <c r="A74" s="30" t="s">
        <v>56</v>
      </c>
      <c r="B74" s="51" t="s">
        <v>84</v>
      </c>
      <c r="C74" s="52"/>
      <c r="D74" s="28"/>
      <c r="E74" s="28"/>
      <c r="F74" s="28"/>
    </row>
    <row r="75" spans="1:6" ht="12.75" customHeight="1" x14ac:dyDescent="0.25">
      <c r="A75" s="30" t="s">
        <v>58</v>
      </c>
      <c r="B75" s="51" t="s">
        <v>85</v>
      </c>
      <c r="C75" s="52"/>
      <c r="D75" s="28"/>
      <c r="E75" s="28">
        <v>4759.54</v>
      </c>
      <c r="F75" s="28">
        <v>2729.31</v>
      </c>
    </row>
    <row r="76" spans="1:6" ht="12.75" customHeight="1" x14ac:dyDescent="0.25">
      <c r="A76" s="28"/>
      <c r="B76" s="45" t="s">
        <v>86</v>
      </c>
      <c r="C76" s="46"/>
      <c r="D76" s="28"/>
      <c r="E76" s="28">
        <f>SUM(E38+E58+E59)</f>
        <v>830304.12</v>
      </c>
      <c r="F76" s="28">
        <f>SUM(F38+F58+F59)</f>
        <v>730399.60000000009</v>
      </c>
    </row>
    <row r="77" spans="1:6" ht="12.75" customHeight="1" x14ac:dyDescent="0.25">
      <c r="A77" s="26" t="s">
        <v>87</v>
      </c>
      <c r="B77" s="42" t="s">
        <v>88</v>
      </c>
      <c r="C77" s="43"/>
      <c r="D77" s="28"/>
      <c r="E77" s="28">
        <f>SUM(E78:E81)</f>
        <v>678607.75</v>
      </c>
      <c r="F77" s="28">
        <f>SUM(F78:F81)</f>
        <v>687032.94000000006</v>
      </c>
    </row>
    <row r="78" spans="1:6" ht="12.75" customHeight="1" x14ac:dyDescent="0.25">
      <c r="A78" s="28" t="s">
        <v>22</v>
      </c>
      <c r="B78" s="45" t="s">
        <v>89</v>
      </c>
      <c r="C78" s="46"/>
      <c r="D78" s="28"/>
      <c r="E78" s="28">
        <v>30241.54</v>
      </c>
      <c r="F78" s="28">
        <v>33541.61</v>
      </c>
    </row>
    <row r="79" spans="1:6" ht="12.75" customHeight="1" x14ac:dyDescent="0.25">
      <c r="A79" s="28" t="s">
        <v>34</v>
      </c>
      <c r="B79" s="45" t="s">
        <v>90</v>
      </c>
      <c r="C79" s="46"/>
      <c r="D79" s="28"/>
      <c r="E79" s="28">
        <v>561428.72</v>
      </c>
      <c r="F79" s="28">
        <v>565514.92000000004</v>
      </c>
    </row>
    <row r="80" spans="1:6" ht="12.75" customHeight="1" x14ac:dyDescent="0.25">
      <c r="A80" s="28" t="s">
        <v>54</v>
      </c>
      <c r="B80" s="45" t="s">
        <v>91</v>
      </c>
      <c r="C80" s="46"/>
      <c r="D80" s="28"/>
      <c r="E80" s="28">
        <v>82686.41</v>
      </c>
      <c r="F80" s="28">
        <v>83331.8</v>
      </c>
    </row>
    <row r="81" spans="1:6" ht="12.75" customHeight="1" x14ac:dyDescent="0.25">
      <c r="A81" s="28" t="s">
        <v>92</v>
      </c>
      <c r="B81" s="45" t="s">
        <v>93</v>
      </c>
      <c r="C81" s="46"/>
      <c r="D81" s="28"/>
      <c r="E81" s="28">
        <v>4251.08</v>
      </c>
      <c r="F81" s="28">
        <v>4644.6099999999997</v>
      </c>
    </row>
    <row r="82" spans="1:6" ht="12.75" customHeight="1" x14ac:dyDescent="0.25">
      <c r="A82" s="26" t="s">
        <v>94</v>
      </c>
      <c r="B82" s="42" t="s">
        <v>95</v>
      </c>
      <c r="C82" s="43"/>
      <c r="D82" s="28"/>
      <c r="E82" s="28">
        <f>SUM(E83,E87)</f>
        <v>151050.82999999999</v>
      </c>
      <c r="F82" s="28">
        <f>SUM(F83,F87)</f>
        <v>43366.66</v>
      </c>
    </row>
    <row r="83" spans="1:6" ht="12.75" customHeight="1" x14ac:dyDescent="0.25">
      <c r="A83" s="28" t="s">
        <v>22</v>
      </c>
      <c r="B83" s="45" t="s">
        <v>96</v>
      </c>
      <c r="C83" s="46"/>
      <c r="D83" s="28"/>
      <c r="E83" s="28">
        <f>SUM(E84:E86)</f>
        <v>0</v>
      </c>
      <c r="F83" s="28">
        <f>SUM(F84:F86)</f>
        <v>0</v>
      </c>
    </row>
    <row r="84" spans="1:6" ht="12.75" customHeight="1" x14ac:dyDescent="0.25">
      <c r="A84" s="28" t="s">
        <v>24</v>
      </c>
      <c r="B84" s="37" t="s">
        <v>97</v>
      </c>
      <c r="C84" s="38"/>
      <c r="D84" s="28"/>
      <c r="E84" s="28"/>
      <c r="F84" s="28"/>
    </row>
    <row r="85" spans="1:6" ht="12.75" customHeight="1" x14ac:dyDescent="0.25">
      <c r="A85" s="28" t="s">
        <v>26</v>
      </c>
      <c r="B85" s="37" t="s">
        <v>98</v>
      </c>
      <c r="C85" s="38"/>
      <c r="D85" s="28"/>
      <c r="E85" s="28"/>
      <c r="F85" s="28"/>
    </row>
    <row r="86" spans="1:6" ht="12.75" customHeight="1" x14ac:dyDescent="0.25">
      <c r="A86" s="28" t="s">
        <v>99</v>
      </c>
      <c r="B86" s="37" t="s">
        <v>100</v>
      </c>
      <c r="C86" s="38"/>
      <c r="D86" s="28"/>
      <c r="E86" s="28"/>
      <c r="F86" s="28"/>
    </row>
    <row r="87" spans="1:6" ht="12.75" customHeight="1" x14ac:dyDescent="0.25">
      <c r="A87" s="30" t="s">
        <v>34</v>
      </c>
      <c r="B87" s="51" t="s">
        <v>101</v>
      </c>
      <c r="C87" s="52"/>
      <c r="D87" s="30"/>
      <c r="E87" s="30">
        <f>SUM(E88:E93,E96:E101)</f>
        <v>151050.82999999999</v>
      </c>
      <c r="F87" s="30">
        <f>SUM(F88:F93,F96:F101)</f>
        <v>43366.66</v>
      </c>
    </row>
    <row r="88" spans="1:6" ht="12.75" customHeight="1" x14ac:dyDescent="0.25">
      <c r="A88" s="28" t="s">
        <v>36</v>
      </c>
      <c r="B88" s="37" t="s">
        <v>102</v>
      </c>
      <c r="C88" s="38"/>
      <c r="D88" s="28"/>
      <c r="E88" s="28"/>
      <c r="F88" s="28"/>
    </row>
    <row r="89" spans="1:6" ht="12.75" customHeight="1" x14ac:dyDescent="0.25">
      <c r="A89" s="28" t="s">
        <v>38</v>
      </c>
      <c r="B89" s="37" t="s">
        <v>103</v>
      </c>
      <c r="C89" s="38"/>
      <c r="D89" s="28"/>
      <c r="E89" s="28"/>
      <c r="F89" s="28"/>
    </row>
    <row r="90" spans="1:6" ht="12.75" customHeight="1" x14ac:dyDescent="0.25">
      <c r="A90" s="28" t="s">
        <v>40</v>
      </c>
      <c r="B90" s="37" t="s">
        <v>104</v>
      </c>
      <c r="C90" s="38"/>
      <c r="D90" s="28"/>
      <c r="E90" s="28"/>
      <c r="F90" s="28"/>
    </row>
    <row r="91" spans="1:6" ht="12.75" customHeight="1" x14ac:dyDescent="0.25">
      <c r="A91" s="28" t="s">
        <v>42</v>
      </c>
      <c r="B91" s="47" t="s">
        <v>105</v>
      </c>
      <c r="C91" s="48"/>
      <c r="D91" s="28"/>
      <c r="E91" s="28"/>
      <c r="F91" s="28"/>
    </row>
    <row r="92" spans="1:6" ht="12.75" customHeight="1" x14ac:dyDescent="0.25">
      <c r="A92" s="28" t="s">
        <v>44</v>
      </c>
      <c r="B92" s="37" t="s">
        <v>106</v>
      </c>
      <c r="C92" s="38"/>
      <c r="D92" s="28"/>
      <c r="E92" s="28"/>
      <c r="F92" s="28"/>
    </row>
    <row r="93" spans="1:6" ht="12.75" customHeight="1" x14ac:dyDescent="0.25">
      <c r="A93" s="28" t="s">
        <v>46</v>
      </c>
      <c r="B93" s="47" t="s">
        <v>107</v>
      </c>
      <c r="C93" s="48"/>
      <c r="D93" s="28"/>
      <c r="E93" s="28">
        <f>SUM(E94:E95)</f>
        <v>0</v>
      </c>
      <c r="F93" s="28">
        <f>SUM(F94:F95)</f>
        <v>0</v>
      </c>
    </row>
    <row r="94" spans="1:6" ht="12.75" customHeight="1" x14ac:dyDescent="0.25">
      <c r="A94" s="30" t="s">
        <v>108</v>
      </c>
      <c r="B94" s="49" t="s">
        <v>109</v>
      </c>
      <c r="C94" s="50"/>
      <c r="D94" s="28"/>
      <c r="E94" s="28"/>
      <c r="F94" s="28"/>
    </row>
    <row r="95" spans="1:6" ht="12.75" customHeight="1" x14ac:dyDescent="0.25">
      <c r="A95" s="30" t="s">
        <v>110</v>
      </c>
      <c r="B95" s="49" t="s">
        <v>111</v>
      </c>
      <c r="C95" s="50"/>
      <c r="D95" s="28"/>
      <c r="E95" s="28"/>
      <c r="F95" s="28"/>
    </row>
    <row r="96" spans="1:6" ht="12.75" customHeight="1" x14ac:dyDescent="0.25">
      <c r="A96" s="30" t="s">
        <v>48</v>
      </c>
      <c r="B96" s="47" t="s">
        <v>112</v>
      </c>
      <c r="C96" s="48"/>
      <c r="D96" s="28"/>
      <c r="E96" s="28"/>
      <c r="F96" s="28"/>
    </row>
    <row r="97" spans="1:6" ht="12.75" customHeight="1" x14ac:dyDescent="0.25">
      <c r="A97" s="30" t="s">
        <v>50</v>
      </c>
      <c r="B97" s="47" t="s">
        <v>113</v>
      </c>
      <c r="C97" s="48"/>
      <c r="D97" s="28"/>
      <c r="E97" s="28"/>
      <c r="F97" s="28"/>
    </row>
    <row r="98" spans="1:6" ht="12.75" customHeight="1" x14ac:dyDescent="0.25">
      <c r="A98" s="30" t="s">
        <v>52</v>
      </c>
      <c r="B98" s="37" t="s">
        <v>114</v>
      </c>
      <c r="C98" s="38"/>
      <c r="D98" s="28"/>
      <c r="E98" s="28">
        <v>16148.65</v>
      </c>
      <c r="F98" s="28">
        <v>346.15</v>
      </c>
    </row>
    <row r="99" spans="1:6" ht="12.75" customHeight="1" x14ac:dyDescent="0.25">
      <c r="A99" s="30" t="s">
        <v>115</v>
      </c>
      <c r="B99" s="37" t="s">
        <v>116</v>
      </c>
      <c r="C99" s="38"/>
      <c r="D99" s="28"/>
      <c r="E99" s="28">
        <v>62601.94</v>
      </c>
      <c r="F99" s="28"/>
    </row>
    <row r="100" spans="1:6" ht="12.75" customHeight="1" x14ac:dyDescent="0.25">
      <c r="A100" s="28" t="s">
        <v>117</v>
      </c>
      <c r="B100" s="47" t="s">
        <v>118</v>
      </c>
      <c r="C100" s="48"/>
      <c r="D100" s="28"/>
      <c r="E100" s="28">
        <v>72287.839999999997</v>
      </c>
      <c r="F100" s="28">
        <v>43020.51</v>
      </c>
    </row>
    <row r="101" spans="1:6" ht="12.75" customHeight="1" x14ac:dyDescent="0.25">
      <c r="A101" s="28" t="s">
        <v>119</v>
      </c>
      <c r="B101" s="37" t="s">
        <v>120</v>
      </c>
      <c r="C101" s="38"/>
      <c r="D101" s="28"/>
      <c r="E101" s="28">
        <v>12.4</v>
      </c>
      <c r="F101" s="28"/>
    </row>
    <row r="102" spans="1:6" ht="12.75" customHeight="1" x14ac:dyDescent="0.25">
      <c r="A102" s="26" t="s">
        <v>121</v>
      </c>
      <c r="B102" s="42" t="s">
        <v>122</v>
      </c>
      <c r="C102" s="43"/>
      <c r="D102" s="28"/>
      <c r="E102" s="28">
        <f>SUM(E103:E104,E107:E108)</f>
        <v>645.54</v>
      </c>
      <c r="F102" s="28">
        <f>SUM(F103:F104,F107:F108)</f>
        <v>0</v>
      </c>
    </row>
    <row r="103" spans="1:6" ht="12.75" customHeight="1" x14ac:dyDescent="0.25">
      <c r="A103" s="28" t="s">
        <v>22</v>
      </c>
      <c r="B103" s="45" t="s">
        <v>123</v>
      </c>
      <c r="C103" s="46"/>
      <c r="D103" s="28"/>
      <c r="E103" s="28"/>
      <c r="F103" s="28"/>
    </row>
    <row r="104" spans="1:6" ht="12.75" customHeight="1" x14ac:dyDescent="0.25">
      <c r="A104" s="28" t="s">
        <v>34</v>
      </c>
      <c r="B104" s="45" t="s">
        <v>124</v>
      </c>
      <c r="C104" s="46"/>
      <c r="D104" s="28"/>
      <c r="E104" s="28">
        <f>SUM(E105:E106)</f>
        <v>0</v>
      </c>
      <c r="F104" s="28">
        <f>SUM(F105:F106)</f>
        <v>0</v>
      </c>
    </row>
    <row r="105" spans="1:6" ht="12.75" customHeight="1" x14ac:dyDescent="0.25">
      <c r="A105" s="28" t="s">
        <v>36</v>
      </c>
      <c r="B105" s="37" t="s">
        <v>125</v>
      </c>
      <c r="C105" s="38"/>
      <c r="D105" s="28"/>
      <c r="E105" s="28"/>
      <c r="F105" s="28"/>
    </row>
    <row r="106" spans="1:6" ht="12.75" customHeight="1" x14ac:dyDescent="0.25">
      <c r="A106" s="28" t="s">
        <v>38</v>
      </c>
      <c r="B106" s="37" t="s">
        <v>126</v>
      </c>
      <c r="C106" s="38"/>
      <c r="D106" s="28"/>
      <c r="E106" s="28"/>
      <c r="F106" s="28"/>
    </row>
    <row r="107" spans="1:6" ht="12.75" customHeight="1" x14ac:dyDescent="0.25">
      <c r="A107" s="28" t="s">
        <v>54</v>
      </c>
      <c r="B107" s="45" t="s">
        <v>127</v>
      </c>
      <c r="C107" s="46"/>
      <c r="D107" s="28"/>
      <c r="E107" s="28"/>
      <c r="F107" s="28"/>
    </row>
    <row r="108" spans="1:6" ht="12.75" customHeight="1" x14ac:dyDescent="0.25">
      <c r="A108" s="28" t="s">
        <v>56</v>
      </c>
      <c r="B108" s="45" t="s">
        <v>128</v>
      </c>
      <c r="C108" s="46"/>
      <c r="D108" s="28"/>
      <c r="E108" s="28">
        <f>SUM(E109:E110)</f>
        <v>645.54</v>
      </c>
      <c r="F108" s="28">
        <f>SUM(F109:F110)</f>
        <v>0</v>
      </c>
    </row>
    <row r="109" spans="1:6" ht="12.75" customHeight="1" x14ac:dyDescent="0.25">
      <c r="A109" s="28" t="s">
        <v>129</v>
      </c>
      <c r="B109" s="37" t="s">
        <v>130</v>
      </c>
      <c r="C109" s="38"/>
      <c r="D109" s="28"/>
      <c r="E109" s="28">
        <v>645.54</v>
      </c>
      <c r="F109" s="28"/>
    </row>
    <row r="110" spans="1:6" ht="12.75" customHeight="1" x14ac:dyDescent="0.25">
      <c r="A110" s="28" t="s">
        <v>131</v>
      </c>
      <c r="B110" s="37" t="s">
        <v>132</v>
      </c>
      <c r="C110" s="38"/>
      <c r="D110" s="28"/>
      <c r="E110" s="28"/>
      <c r="F110" s="28"/>
    </row>
    <row r="111" spans="1:6" ht="12.75" customHeight="1" x14ac:dyDescent="0.25">
      <c r="A111" s="26" t="s">
        <v>133</v>
      </c>
      <c r="B111" s="27" t="s">
        <v>134</v>
      </c>
      <c r="C111" s="26"/>
      <c r="D111" s="28"/>
      <c r="E111" s="28"/>
      <c r="F111" s="28"/>
    </row>
    <row r="112" spans="1:6" ht="28.5" customHeight="1" x14ac:dyDescent="0.25">
      <c r="A112" s="26"/>
      <c r="B112" s="64" t="s">
        <v>135</v>
      </c>
      <c r="C112" s="65"/>
      <c r="D112" s="28"/>
      <c r="E112" s="28">
        <f>SUM(E77+E82+E102+F114+E111)</f>
        <v>830304.12</v>
      </c>
      <c r="F112" s="28">
        <f>SUM(F77+F82+F102+G114+F111)</f>
        <v>730399.60000000009</v>
      </c>
    </row>
    <row r="113" spans="1:6" ht="12.75" customHeight="1" x14ac:dyDescent="0.25">
      <c r="A113" s="8"/>
      <c r="B113" s="8"/>
      <c r="C113" s="8"/>
      <c r="D113" s="8"/>
      <c r="E113" s="8"/>
      <c r="F113" s="8"/>
    </row>
    <row r="114" spans="1:6" ht="12.75" hidden="1" customHeight="1" x14ac:dyDescent="0.25"/>
    <row r="115" spans="1:6" ht="12.75" hidden="1" customHeight="1" x14ac:dyDescent="0.25"/>
    <row r="116" spans="1:6" ht="12.75" customHeight="1" x14ac:dyDescent="0.25">
      <c r="A116" s="39" t="s">
        <v>145</v>
      </c>
      <c r="B116" s="39" t="s">
        <v>136</v>
      </c>
      <c r="C116" s="39"/>
      <c r="D116" s="12"/>
      <c r="E116" s="33" t="s">
        <v>137</v>
      </c>
      <c r="F116" s="33" t="s">
        <v>137</v>
      </c>
    </row>
    <row r="117" spans="1:6" ht="32.25" customHeight="1" x14ac:dyDescent="0.25">
      <c r="A117" s="40" t="s">
        <v>138</v>
      </c>
      <c r="B117" s="40"/>
      <c r="C117" s="40"/>
      <c r="D117" s="9" t="s">
        <v>139</v>
      </c>
      <c r="E117" s="36" t="s">
        <v>140</v>
      </c>
      <c r="F117" s="36"/>
    </row>
    <row r="118" spans="1:6" ht="12.75" customHeight="1" x14ac:dyDescent="0.25">
      <c r="A118" s="8"/>
      <c r="B118" s="10"/>
    </row>
    <row r="119" spans="1:6" ht="12.75" customHeight="1" x14ac:dyDescent="0.25">
      <c r="C119" s="11"/>
    </row>
    <row r="120" spans="1:6" ht="12.75" customHeight="1" x14ac:dyDescent="0.25">
      <c r="A120" s="41" t="s">
        <v>144</v>
      </c>
      <c r="B120" s="41" t="s">
        <v>141</v>
      </c>
      <c r="C120" s="41"/>
      <c r="D120" s="12"/>
      <c r="E120" s="34" t="s">
        <v>142</v>
      </c>
      <c r="F120" s="34" t="s">
        <v>142</v>
      </c>
    </row>
    <row r="121" spans="1:6" ht="12.75" customHeight="1" x14ac:dyDescent="0.25">
      <c r="A121" s="40" t="s">
        <v>143</v>
      </c>
      <c r="B121" s="40"/>
      <c r="C121" s="40"/>
      <c r="D121" s="11" t="s">
        <v>139</v>
      </c>
      <c r="E121" s="35" t="s">
        <v>140</v>
      </c>
      <c r="F121" s="35"/>
    </row>
    <row r="122" spans="1:6" ht="12.75" customHeight="1" x14ac:dyDescent="0.25">
      <c r="A122" s="8"/>
      <c r="B122" s="10"/>
      <c r="C122" s="10"/>
    </row>
    <row r="123" spans="1:6" ht="12.75" customHeight="1" x14ac:dyDescent="0.25">
      <c r="A123" s="8"/>
      <c r="B123" s="10"/>
      <c r="C123" s="10"/>
    </row>
    <row r="127" spans="1:6" ht="12.75" customHeight="1" x14ac:dyDescent="0.25">
      <c r="A127" s="8"/>
      <c r="B127" s="11"/>
      <c r="C127" s="11"/>
    </row>
    <row r="128" spans="1:6" ht="12.75" customHeight="1" x14ac:dyDescent="0.25">
      <c r="A128" s="8"/>
      <c r="B128" s="10"/>
      <c r="C128" s="10"/>
    </row>
    <row r="130" spans="2:3" ht="12.75" customHeight="1" x14ac:dyDescent="0.25">
      <c r="B130" s="10"/>
      <c r="C130" s="10"/>
    </row>
    <row r="131" spans="2:3" ht="12.75" customHeight="1" x14ac:dyDescent="0.25">
      <c r="B131" s="10"/>
      <c r="C131" s="10"/>
    </row>
  </sheetData>
  <mergeCells count="88"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  <mergeCell ref="A1:F1"/>
    <mergeCell ref="A7:F7"/>
    <mergeCell ref="A12:F12"/>
    <mergeCell ref="A11:F11"/>
    <mergeCell ref="A17:F1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</mergeCells>
  <pageMargins left="0.69791668653488159" right="0.69791668653488159" top="0.75" bottom="0.75" header="0.2916666567325592" footer="0.2916666567325592"/>
  <pageSetup paperSize="9" scale="5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Mokykla</dc:creator>
  <cp:lastModifiedBy>Mokykla</cp:lastModifiedBy>
  <cp:lastPrinted>2023-04-17T07:33:13Z</cp:lastPrinted>
  <dcterms:created xsi:type="dcterms:W3CDTF">2023-06-19T12:22:43Z</dcterms:created>
  <dcterms:modified xsi:type="dcterms:W3CDTF">2023-06-19T12:22:43Z</dcterms:modified>
</cp:coreProperties>
</file>