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<sst xmlns="http://schemas.openxmlformats.org/spreadsheetml/2006/main" count="173" uniqueCount="140">
  <si>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</si>
  <si>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</si>
  <si>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</si>
  <si>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Šalčininkų r. Dieveniškių Adomo Mickevičiaus gimnazija</t>
  </si>
  <si>
    <t>(viešojo sektoriaus subjekto arba viešojo sektoriaus subjektų grupės pavadinimas)</t>
  </si>
  <si>
    <t>Geranionų g. 32, LT-17138 Dieveniškių mstl., Šalčininkų r. 191416479</t>
  </si>
  <si>
    <t>(viešojo sektoriaus subjekto, parengusio finansinės būklės ataskaitą (konsoliduotąją finansinės būklės ataskaitą), kodas, adresas)</t>
  </si>
  <si>
    <t>FINANSINĖS BŪKLĖS ATASKAITA</t>
  </si>
  <si>
    <t>2022 m. birželio 30 d.</t>
  </si>
  <si>
    <t>2022 m. liepos 11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</si>
  <si>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</si>
  <si>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</si>
  <si>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</si>
  <si>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</si>
  <si>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</si>
  <si>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</si>
  <si>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</si>
  <si>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</si>
  <si>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</si>
  <si>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</si>
  <si>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</si>
  <si>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</si>
  <si>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</si>
  <si>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</si>
  <si>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</si>
  <si>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</si>
  <si>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</si>
  <si>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</si>
  <si>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</si>
  <si>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</si>
  <si>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</si>
  <si>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</si>
  <si>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</si>
  <si>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</si>
  <si>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</si>
  <si>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</si>
  <si>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</si>
  <si>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</si>
  <si>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</si>
  <si>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</si>
  <si>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</si>
  <si>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</si>
  <si>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</si>
  <si>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</si>
  <si>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</si>
  <si>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</si>
  <si>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</si>
  <si>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</si>
  <si>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</si>
  <si>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</si>
  <si>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</si>
  <si>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</si>
  <si>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</si>
  <si>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</si>
  <si>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</si>
  <si>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</si>
  <si>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</si>
  <si>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</si>
  <si>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</si>
  <si>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</si>
  <si>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</si>
  <si>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</si>
  <si>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</si>
  <si>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</si>
  <si>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</si>
  <si>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</si>
  <si>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</si>
  <si>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</si>
  <si>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</si>
  <si>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</si>
  <si>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</si>
  <si>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</si>
  <si>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</si>
  <si>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</si>
  <si>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</si>
  <si>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</si>
  <si>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</si>
  <si>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</si>
  <si>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</si>
  <si>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</si>
  <si>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</si>
  <si>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</si>
  <si>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</si>
  <si>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</si>
  <si>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</si>
  <si>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</si>
  <si>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</si>
  <si>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</si>
  <si>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</si>
  <si>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</si>
  <si>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</si>
  <si>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</si>
  <si>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</si>
  <si>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</si>
  <si>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</si>
  <si>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</si>
  <si>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</si>
  <si>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</si>
  <si>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</si>
  <si>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</si>
  <si>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</si>
  <si>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</si>
  <si>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</si>
  <si>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</si>
  <si>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</si>
  <si>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</si>
  <si>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</si>
  <si>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</si>
  <si>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</si>
  <si>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</si>
  <si>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</si>
  <si>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</si>
  <si>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</si>
  <si>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</si>
  <si>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</si>
  <si>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</si>
  <si>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</si>
  <si>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</si>
  <si>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</si>
  <si>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</si>
  <si>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</si>
  <si>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</si>
  <si>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</si>
  <si>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</si>
  <si>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</si>
  <si>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</si>
  <si>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</si>
  <si>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</si>
  <si>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</si>
  <si>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</si>
  <si>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</si>
  <si>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</si>
  <si>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</si>
  <si>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</si>
  <si>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Danuta Anichovskaja</t>
  </si>
  <si>
    <t>(viešojo sektoriaus subjekto vadovas arba jo įgaliotas administracijos vadovas)                               (parašas)</t>
  </si>
  <si>
    <t>(vardas ir pavardė)</t>
  </si>
  <si>
    <t>Buhalterė</t>
  </si>
  <si>
    <t>Teresa Januško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</si>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</sst>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79">
      <selection activeCell="B19" sqref="B19:D19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8" t="s">
        <v>0</v>
      </c>
      <c r="F2" s="89"/>
      <c r="G2" s="89"/>
    </row>
    <row r="3" spans="5:7" ht="12.75" customHeight="1">
      <c r="E3" s="90" t="s">
        <v>1</v>
      </c>
      <c r="F3" s="91"/>
      <c r="G3" s="91"/>
    </row>
    <row r="5" spans="1:7" ht="12.75" customHeight="1">
      <c r="A5" s="79" t="s">
        <v>2</v>
      </c>
      <c r="B5" s="79"/>
      <c r="C5" s="79"/>
      <c r="D5" s="79"/>
      <c r="E5" s="80"/>
      <c r="F5" s="83"/>
      <c r="G5" s="83"/>
    </row>
    <row r="6" spans="1:7" ht="12.75" customHeight="1">
      <c r="A6" s="92"/>
      <c r="B6" s="92"/>
      <c r="C6" s="92"/>
      <c r="D6" s="92"/>
      <c r="E6" s="93"/>
      <c r="F6" s="92"/>
      <c r="G6" s="92"/>
    </row>
    <row r="7" spans="1:7" ht="12.75" customHeight="1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>
      <c r="A8" s="68" t="s">
        <v>4</v>
      </c>
      <c r="B8" s="68"/>
      <c r="C8" s="68"/>
      <c r="D8" s="68"/>
      <c r="E8" s="94"/>
      <c r="F8" s="95"/>
      <c r="G8" s="95"/>
    </row>
    <row r="9" spans="1:7" ht="12.75" customHeight="1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>
      <c r="A11" s="6"/>
      <c r="F11" s="6"/>
      <c r="G11" s="6"/>
    </row>
    <row r="12" spans="1:5" ht="12.75" customHeight="1">
      <c r="A12" s="78"/>
      <c r="B12" s="78"/>
      <c r="C12" s="78"/>
      <c r="D12" s="78"/>
      <c r="E12" s="78"/>
    </row>
    <row r="13" spans="1:7" ht="12.75" customHeight="1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>
      <c r="A14" s="79" t="s">
        <v>8</v>
      </c>
      <c r="B14" s="79"/>
      <c r="C14" s="79"/>
      <c r="D14" s="79"/>
      <c r="E14" s="80"/>
      <c r="F14" s="81"/>
      <c r="G14" s="81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0" t="s">
        <v>9</v>
      </c>
      <c r="B16" s="70"/>
      <c r="C16" s="70"/>
      <c r="D16" s="70"/>
      <c r="E16" s="82"/>
      <c r="F16" s="83"/>
      <c r="G16" s="83"/>
    </row>
    <row r="17" spans="1:7" ht="12.75" customHeight="1">
      <c r="A17" s="70" t="s">
        <v>10</v>
      </c>
      <c r="B17" s="70"/>
      <c r="C17" s="70"/>
      <c r="D17" s="70"/>
      <c r="E17" s="82"/>
      <c r="F17" s="83"/>
      <c r="G17" s="83"/>
    </row>
    <row r="18" spans="1:7" ht="12.75" customHeight="1">
      <c r="A18" s="4"/>
      <c r="B18" s="10"/>
      <c r="C18" s="10"/>
      <c r="D18" s="84" t="s">
        <v>11</v>
      </c>
      <c r="E18" s="84"/>
      <c r="F18" s="84"/>
      <c r="G18" s="84"/>
    </row>
    <row r="19" spans="1:7" ht="67.5" customHeight="1">
      <c r="A19" s="13" t="s">
        <v>12</v>
      </c>
      <c r="B19" s="85" t="s">
        <v>13</v>
      </c>
      <c r="C19" s="86"/>
      <c r="D19" s="87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563915.26</v>
      </c>
      <c r="G20" s="20">
        <f>SUM(G21,G27,G38,G39)</f>
        <v>578780.21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287.85</v>
      </c>
      <c r="G21" s="20">
        <f>SUM(G22:G26)</f>
        <v>400.5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>
      <c r="A23" s="25" t="s">
        <v>23</v>
      </c>
      <c r="B23" s="26"/>
      <c r="C23" s="27" t="s">
        <v>24</v>
      </c>
      <c r="D23" s="30"/>
      <c r="E23" s="31"/>
      <c r="F23" s="20">
        <v>287.85</v>
      </c>
      <c r="G23" s="20">
        <v>400.5</v>
      </c>
    </row>
    <row r="24" spans="1:7" s="6" customFormat="1" ht="12.75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563627.41</v>
      </c>
      <c r="G27" s="20">
        <f>SUM(G28:G37)</f>
        <v>578379.71</v>
      </c>
    </row>
    <row r="28" spans="1:7" s="6" customFormat="1" ht="12.75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>
      <c r="A29" s="25" t="s">
        <v>35</v>
      </c>
      <c r="B29" s="26"/>
      <c r="C29" s="27" t="s">
        <v>36</v>
      </c>
      <c r="D29" s="30"/>
      <c r="E29" s="31"/>
      <c r="F29" s="20">
        <v>509371.31</v>
      </c>
      <c r="G29" s="20">
        <v>514413.41</v>
      </c>
    </row>
    <row r="30" spans="1:7" s="6" customFormat="1" ht="12.75" customHeight="1">
      <c r="A30" s="25" t="s">
        <v>37</v>
      </c>
      <c r="B30" s="26"/>
      <c r="C30" s="27" t="s">
        <v>38</v>
      </c>
      <c r="D30" s="30"/>
      <c r="E30" s="31"/>
      <c r="F30" s="20"/>
      <c r="G30" s="20"/>
    </row>
    <row r="31" spans="1:7" s="6" customFormat="1" ht="12.75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>
      <c r="A32" s="25" t="s">
        <v>41</v>
      </c>
      <c r="B32" s="26"/>
      <c r="C32" s="27" t="s">
        <v>42</v>
      </c>
      <c r="D32" s="30"/>
      <c r="E32" s="31"/>
      <c r="F32" s="20">
        <v>207.02</v>
      </c>
      <c r="G32" s="20">
        <v>237.3</v>
      </c>
    </row>
    <row r="33" spans="1:7" s="6" customFormat="1" ht="12.75" customHeight="1">
      <c r="A33" s="25" t="s">
        <v>43</v>
      </c>
      <c r="B33" s="26"/>
      <c r="C33" s="27" t="s">
        <v>44</v>
      </c>
      <c r="D33" s="30"/>
      <c r="E33" s="31"/>
      <c r="F33" s="20">
        <v>10983.57</v>
      </c>
      <c r="G33" s="20">
        <v>13940.72</v>
      </c>
    </row>
    <row r="34" spans="1:7" s="6" customFormat="1" ht="12.75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>
      <c r="A35" s="25" t="s">
        <v>47</v>
      </c>
      <c r="B35" s="26"/>
      <c r="C35" s="27" t="s">
        <v>48</v>
      </c>
      <c r="D35" s="30"/>
      <c r="E35" s="31"/>
      <c r="F35" s="20">
        <v>13818.13</v>
      </c>
      <c r="G35" s="20">
        <v>15687.17</v>
      </c>
    </row>
    <row r="36" spans="1:7" s="6" customFormat="1" ht="12.75" customHeight="1">
      <c r="A36" s="25" t="s">
        <v>49</v>
      </c>
      <c r="B36" s="26"/>
      <c r="C36" s="27" t="s">
        <v>50</v>
      </c>
      <c r="D36" s="30"/>
      <c r="E36" s="31"/>
      <c r="F36" s="20">
        <v>29247.38</v>
      </c>
      <c r="G36" s="20">
        <v>34101.11</v>
      </c>
    </row>
    <row r="37" spans="1:7" s="6" customFormat="1" ht="12.75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60008.09</v>
      </c>
      <c r="G41" s="20">
        <f>SUM(G42,G48,G49,G56,G57)</f>
        <v>43012.200000000004</v>
      </c>
    </row>
    <row r="42" spans="1:7" s="6" customFormat="1" ht="12.75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111.74</v>
      </c>
      <c r="G42" s="20">
        <f>SUM(G43:G47)</f>
        <v>177.96</v>
      </c>
    </row>
    <row r="43" spans="1:7" s="6" customFormat="1" ht="12.75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>
      <c r="A44" s="25" t="s">
        <v>23</v>
      </c>
      <c r="B44" s="26"/>
      <c r="C44" s="27" t="s">
        <v>63</v>
      </c>
      <c r="D44" s="30"/>
      <c r="E44" s="31"/>
      <c r="F44" s="20">
        <v>111.74</v>
      </c>
      <c r="G44" s="20">
        <v>177.96</v>
      </c>
    </row>
    <row r="45" spans="1:7" s="6" customFormat="1" ht="12.75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>
      <c r="A47" s="25" t="s">
        <v>29</v>
      </c>
      <c r="B47" s="17"/>
      <c r="C47" s="73" t="s">
        <v>66</v>
      </c>
      <c r="D47" s="74"/>
      <c r="E47" s="31"/>
      <c r="F47" s="20"/>
      <c r="G47" s="20"/>
    </row>
    <row r="48" spans="1:7" s="6" customFormat="1" ht="12.75" customHeight="1">
      <c r="A48" s="21" t="s">
        <v>31</v>
      </c>
      <c r="B48" s="41" t="s">
        <v>67</v>
      </c>
      <c r="C48" s="42"/>
      <c r="D48" s="43"/>
      <c r="E48" s="32"/>
      <c r="F48" s="20"/>
      <c r="G48" s="20"/>
    </row>
    <row r="49" spans="1:7" s="6" customFormat="1" ht="12.75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55009.229999999996</v>
      </c>
      <c r="G49" s="20">
        <f>SUM(G50:G55)</f>
        <v>40382.8</v>
      </c>
    </row>
    <row r="50" spans="1:7" s="6" customFormat="1" ht="12.75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>
      <c r="A53" s="25" t="s">
        <v>75</v>
      </c>
      <c r="B53" s="26"/>
      <c r="C53" s="73" t="s">
        <v>76</v>
      </c>
      <c r="D53" s="74"/>
      <c r="E53" s="32"/>
      <c r="F53" s="20">
        <v>228.64</v>
      </c>
      <c r="G53" s="20"/>
    </row>
    <row r="54" spans="1:7" s="6" customFormat="1" ht="12.75" customHeight="1">
      <c r="A54" s="25" t="s">
        <v>77</v>
      </c>
      <c r="B54" s="26"/>
      <c r="C54" s="27" t="s">
        <v>78</v>
      </c>
      <c r="D54" s="30"/>
      <c r="E54" s="32"/>
      <c r="F54" s="20">
        <v>54780.59</v>
      </c>
      <c r="G54" s="20">
        <v>40382.8</v>
      </c>
    </row>
    <row r="55" spans="1:7" s="6" customFormat="1" ht="12.75" customHeight="1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82</v>
      </c>
      <c r="B57" s="38" t="s">
        <v>83</v>
      </c>
      <c r="C57" s="38"/>
      <c r="D57" s="32"/>
      <c r="E57" s="32"/>
      <c r="F57" s="20">
        <v>4887.12</v>
      </c>
      <c r="G57" s="20">
        <v>2451.44</v>
      </c>
    </row>
    <row r="58" spans="1:7" s="6" customFormat="1" ht="12.75" customHeight="1">
      <c r="A58" s="21"/>
      <c r="B58" s="35" t="s">
        <v>84</v>
      </c>
      <c r="C58" s="36"/>
      <c r="D58" s="37"/>
      <c r="E58" s="32"/>
      <c r="F58" s="20">
        <f>SUM(F20,F40,F41)</f>
        <v>623923.35</v>
      </c>
      <c r="G58" s="20">
        <f>SUM(G20,G40,G41)</f>
        <v>621792.4099999999</v>
      </c>
    </row>
    <row r="59" spans="1:7" s="6" customFormat="1" ht="12.75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565380.5499999999</v>
      </c>
      <c r="G59" s="20">
        <f>SUM(G60:G63)</f>
        <v>581409.61</v>
      </c>
    </row>
    <row r="60" spans="1:7" s="6" customFormat="1" ht="12.75" customHeight="1">
      <c r="A60" s="21" t="s">
        <v>19</v>
      </c>
      <c r="B60" s="38" t="s">
        <v>87</v>
      </c>
      <c r="C60" s="38"/>
      <c r="D60" s="32"/>
      <c r="E60" s="32"/>
      <c r="F60" s="20">
        <v>35587.19</v>
      </c>
      <c r="G60" s="20">
        <v>41958.57</v>
      </c>
    </row>
    <row r="61" spans="1:7" s="6" customFormat="1" ht="12.75" customHeight="1">
      <c r="A61" s="34" t="s">
        <v>31</v>
      </c>
      <c r="B61" s="35" t="s">
        <v>88</v>
      </c>
      <c r="C61" s="36"/>
      <c r="D61" s="37"/>
      <c r="E61" s="50"/>
      <c r="F61" s="51">
        <v>443917.94</v>
      </c>
      <c r="G61" s="51">
        <v>450871.11</v>
      </c>
    </row>
    <row r="62" spans="1:7" s="6" customFormat="1" ht="12.75" customHeight="1">
      <c r="A62" s="21" t="s">
        <v>53</v>
      </c>
      <c r="B62" s="72" t="s">
        <v>89</v>
      </c>
      <c r="C62" s="73"/>
      <c r="D62" s="74"/>
      <c r="E62" s="32"/>
      <c r="F62" s="20">
        <v>84622.58</v>
      </c>
      <c r="G62" s="20">
        <v>86128.49</v>
      </c>
    </row>
    <row r="63" spans="1:7" s="6" customFormat="1" ht="12.75" customHeight="1">
      <c r="A63" s="21" t="s">
        <v>90</v>
      </c>
      <c r="B63" s="38" t="s">
        <v>91</v>
      </c>
      <c r="C63" s="26"/>
      <c r="D63" s="19"/>
      <c r="E63" s="32"/>
      <c r="F63" s="20">
        <v>1252.84</v>
      </c>
      <c r="G63" s="20">
        <v>2451.44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58407.740000000005</v>
      </c>
      <c r="G64" s="20">
        <f>SUM(G65,G69)</f>
        <v>40382.8</v>
      </c>
    </row>
    <row r="65" spans="1:7" s="6" customFormat="1" ht="12.75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58407.740000000005</v>
      </c>
      <c r="G69" s="20">
        <f>SUM(G70,G71,G72,G73,G74,G75,G78,G79,G80,G81,G82,G83)</f>
        <v>40382.8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>
      <c r="A76" s="25" t="s">
        <v>106</v>
      </c>
      <c r="B76" s="26"/>
      <c r="C76" s="33"/>
      <c r="D76" s="30" t="s">
        <v>107</v>
      </c>
      <c r="E76" s="32"/>
      <c r="F76" s="20"/>
      <c r="G76" s="20"/>
    </row>
    <row r="77" spans="1:7" s="6" customFormat="1" ht="12.75" customHeight="1">
      <c r="A77" s="25" t="s">
        <v>108</v>
      </c>
      <c r="B77" s="26"/>
      <c r="C77" s="33"/>
      <c r="D77" s="30" t="s">
        <v>109</v>
      </c>
      <c r="E77" s="31"/>
      <c r="F77" s="20"/>
      <c r="G77" s="20"/>
    </row>
    <row r="78" spans="1:7" s="6" customFormat="1" ht="12.75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>
      <c r="A80" s="25" t="s">
        <v>49</v>
      </c>
      <c r="B80" s="26"/>
      <c r="C80" s="27" t="s">
        <v>112</v>
      </c>
      <c r="D80" s="30"/>
      <c r="E80" s="32"/>
      <c r="F80" s="20">
        <v>1929.9</v>
      </c>
      <c r="G80" s="20"/>
    </row>
    <row r="81" spans="1:7" s="6" customFormat="1" ht="12.75" customHeight="1">
      <c r="A81" s="25" t="s">
        <v>51</v>
      </c>
      <c r="B81" s="26"/>
      <c r="C81" s="27" t="s">
        <v>113</v>
      </c>
      <c r="D81" s="30"/>
      <c r="E81" s="32"/>
      <c r="F81" s="20">
        <v>24303.04</v>
      </c>
      <c r="G81" s="20"/>
    </row>
    <row r="82" spans="1:7" s="6" customFormat="1" ht="12.75" customHeight="1">
      <c r="A82" s="25" t="s">
        <v>114</v>
      </c>
      <c r="B82" s="26"/>
      <c r="C82" s="27" t="s">
        <v>115</v>
      </c>
      <c r="D82" s="30"/>
      <c r="E82" s="32"/>
      <c r="F82" s="20">
        <v>32131</v>
      </c>
      <c r="G82" s="20">
        <v>40382.8</v>
      </c>
    </row>
    <row r="83" spans="1:7" s="6" customFormat="1" ht="12.75" customHeight="1">
      <c r="A83" s="25" t="s">
        <v>116</v>
      </c>
      <c r="B83" s="26"/>
      <c r="C83" s="27" t="s">
        <v>117</v>
      </c>
      <c r="D83" s="30"/>
      <c r="E83" s="31"/>
      <c r="F83" s="20">
        <v>43.8</v>
      </c>
      <c r="G83" s="20"/>
    </row>
    <row r="84" spans="1:7" s="6" customFormat="1" ht="12.75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135.06</v>
      </c>
      <c r="G84" s="20">
        <f>SUM(G85,G86,G89,G90)</f>
        <v>0</v>
      </c>
    </row>
    <row r="85" spans="1:7" s="6" customFormat="1" ht="12.75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135.06</v>
      </c>
      <c r="G90" s="20">
        <f>SUM(G91:G92)</f>
        <v>0</v>
      </c>
    </row>
    <row r="91" spans="1:7" s="6" customFormat="1" ht="12.75" customHeight="1">
      <c r="A91" s="25" t="s">
        <v>126</v>
      </c>
      <c r="B91" s="17"/>
      <c r="C91" s="27" t="s">
        <v>127</v>
      </c>
      <c r="D91" s="64"/>
      <c r="E91" s="31"/>
      <c r="F91" s="20">
        <v>135.06</v>
      </c>
      <c r="G91" s="20"/>
    </row>
    <row r="92" spans="1:7" s="6" customFormat="1" ht="12.75" customHeight="1">
      <c r="A92" s="25" t="s">
        <v>128</v>
      </c>
      <c r="B92" s="17"/>
      <c r="C92" s="27" t="s">
        <v>129</v>
      </c>
      <c r="D92" s="64"/>
      <c r="E92" s="31"/>
      <c r="F92" s="20"/>
      <c r="G92" s="20"/>
    </row>
    <row r="93" spans="1:7" s="6" customFormat="1" ht="12.75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72" t="s">
        <v>132</v>
      </c>
      <c r="C94" s="73"/>
      <c r="D94" s="74"/>
      <c r="E94" s="32"/>
      <c r="F94" s="20">
        <f>SUM(F59,F64,F84,F93)</f>
        <v>623923.35</v>
      </c>
      <c r="G94" s="20">
        <f>SUM(G59,G64,G84,G93)</f>
        <v>621792.41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69" t="s">
        <v>133</v>
      </c>
      <c r="B96" s="69"/>
      <c r="C96" s="69"/>
      <c r="D96" s="69"/>
      <c r="E96" s="69"/>
      <c r="F96" s="70" t="s">
        <v>134</v>
      </c>
      <c r="G96" s="70"/>
    </row>
    <row r="97" spans="1:7" s="9" customFormat="1" ht="11.25" customHeight="1">
      <c r="A97" s="67" t="s">
        <v>135</v>
      </c>
      <c r="B97" s="67"/>
      <c r="C97" s="67"/>
      <c r="D97" s="67"/>
      <c r="E97" s="67"/>
      <c r="F97" s="68" t="s">
        <v>136</v>
      </c>
      <c r="G97" s="68"/>
    </row>
    <row r="98" spans="1:7" s="6" customFormat="1" ht="12.75" customHeight="1">
      <c r="A98" s="71"/>
      <c r="B98" s="71"/>
      <c r="C98" s="71"/>
      <c r="D98" s="71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69" t="s">
        <v>137</v>
      </c>
      <c r="B100" s="69"/>
      <c r="C100" s="69"/>
      <c r="D100" s="69"/>
      <c r="E100" s="69"/>
      <c r="F100" s="70" t="s">
        <v>138</v>
      </c>
      <c r="G100" s="70"/>
    </row>
    <row r="101" spans="1:7" s="9" customFormat="1" ht="12.75" customHeight="1">
      <c r="A101" s="67" t="s">
        <v>139</v>
      </c>
      <c r="B101" s="67"/>
      <c r="C101" s="67"/>
      <c r="D101" s="67"/>
      <c r="E101" s="67"/>
      <c r="F101" s="68" t="s">
        <v>136</v>
      </c>
      <c r="G101" s="68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2022-07-11T07:07:40Z</cp:lastPrinted>
  <dcterms:created xsi:type="dcterms:W3CDTF">2023-06-19T12:19:21Z</dcterms:created>
  <dcterms:modified xsi:type="dcterms:W3CDTF">2023-06-19T12:19:21Z</dcterms:modified>
  <cp:category/>
  <cp:version/>
  <cp:contentType/>
  <cp:contentStatus/>
</cp:coreProperties>
</file>